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3" sheetId="3" r:id="rId2"/>
    <sheet name="Лист2" sheetId="2" r:id="rId3"/>
  </sheets>
  <definedNames>
    <definedName name="_xlnm._FilterDatabase" localSheetId="0" hidden="1">Лист1!$A$5:$N$41</definedName>
  </definedNames>
  <calcPr calcId="152511"/>
</workbook>
</file>

<file path=xl/calcChain.xml><?xml version="1.0" encoding="utf-8"?>
<calcChain xmlns="http://schemas.openxmlformats.org/spreadsheetml/2006/main">
  <c r="K27" i="1" l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26" i="1"/>
  <c r="J26" i="1"/>
  <c r="K24" i="1"/>
  <c r="J27" i="1"/>
  <c r="J28" i="1"/>
  <c r="J29" i="1"/>
  <c r="J30" i="1"/>
  <c r="J31" i="1"/>
  <c r="J32" i="1"/>
  <c r="J33" i="1"/>
  <c r="J34" i="1"/>
  <c r="J35" i="1"/>
  <c r="J36" i="1"/>
  <c r="J37" i="1"/>
  <c r="J38" i="1"/>
  <c r="J41" i="1"/>
  <c r="H41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26" i="1"/>
  <c r="J6" i="1"/>
  <c r="K6" i="1"/>
  <c r="J24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J7" i="1"/>
  <c r="J8" i="1"/>
  <c r="J9" i="1"/>
  <c r="J10" i="1"/>
  <c r="J11" i="1"/>
  <c r="J12" i="1"/>
  <c r="J13" i="1"/>
  <c r="J15" i="1"/>
  <c r="J16" i="1"/>
  <c r="J17" i="1"/>
  <c r="J18" i="1"/>
  <c r="J19" i="1"/>
  <c r="J20" i="1"/>
  <c r="J21" i="1"/>
  <c r="J22" i="1"/>
  <c r="J23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6" i="1"/>
  <c r="D6" i="1" l="1"/>
  <c r="F6" i="1"/>
  <c r="F10" i="1"/>
  <c r="F13" i="1"/>
  <c r="F16" i="1"/>
  <c r="F17" i="1"/>
  <c r="F18" i="1"/>
  <c r="F19" i="1"/>
  <c r="F20" i="1"/>
  <c r="F21" i="1"/>
  <c r="F22" i="1"/>
  <c r="F23" i="1"/>
  <c r="F24" i="1"/>
  <c r="F7" i="1"/>
  <c r="F8" i="1"/>
  <c r="F9" i="1"/>
  <c r="F11" i="1"/>
  <c r="F12" i="1"/>
  <c r="F14" i="1"/>
  <c r="F1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D7" i="1" l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</calcChain>
</file>

<file path=xl/sharedStrings.xml><?xml version="1.0" encoding="utf-8"?>
<sst xmlns="http://schemas.openxmlformats.org/spreadsheetml/2006/main" count="161" uniqueCount="101">
  <si>
    <t>тыс. руб.</t>
  </si>
  <si>
    <t>N п/п</t>
  </si>
  <si>
    <t>Наименование</t>
  </si>
  <si>
    <t>Государственная программа Удмуртской Республики "Развитие транспортной системы Удмуртской Республики"</t>
  </si>
  <si>
    <t>Подпрограмма "Развитие дорожного хозяйства"</t>
  </si>
  <si>
    <t>Мероприятия по развитию автомобильных дорог в Удмуртской Республике, из них:</t>
  </si>
  <si>
    <t>1.1.1.1</t>
  </si>
  <si>
    <t>Субсидии и иные межбюджетные трансферты из бюджета Удмуртской Республики местным бюджетам на строительство, реконструкцию, капитальный ремонт, ремонт и содержание автомобильных дорог местного значения и искусственных сооружений на них</t>
  </si>
  <si>
    <t>1.1.1.2</t>
  </si>
  <si>
    <t>Содержание автомобильных дорог регионального или межмуниципального значения</t>
  </si>
  <si>
    <t>Содержание автомобильных дорог местного значения и сооружений на них, по которым проходят маршруты школьных автобусов</t>
  </si>
  <si>
    <t>Содержание учреждений, осуществляющих управление автомобильными дорогами</t>
  </si>
  <si>
    <t>Подпрограмма "Повышение безопасности дорожного движения"</t>
  </si>
  <si>
    <t>Обслуживание долговых обязательств, связанных с использованием бюджетных кредитов, полученных из федерального бюджета</t>
  </si>
  <si>
    <t>Государственная программа Удмуртской Республики "Развитие сельского хозяйства и регулирования рынков сельскохозяйственной продукции, сырья и продовольствия"</t>
  </si>
  <si>
    <t>Подпрограмма "Комплексное развитие сельских территорий"</t>
  </si>
  <si>
    <t>Развитие транспортной инфраструктуры на сельских территориях</t>
  </si>
  <si>
    <t>Государственная программа Удмуртской Республики "Развитие инвестиционной деятельности в Удмуртской Республике"</t>
  </si>
  <si>
    <t>Подпрограмма "Формирование благоприятной деловой среды для реализации инвестиционных проектов в Удмуртской Республике"</t>
  </si>
  <si>
    <t>Оказание государственной поддержки моногородам Удмуртской Республики</t>
  </si>
  <si>
    <t>Расходы на исполнение судебных актов, актов иных уполномоченных государственных органов</t>
  </si>
  <si>
    <t>Итого:</t>
  </si>
  <si>
    <t>- 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</si>
  <si>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- доходы от эксплуатации и использования имущества автомобильных дорог, находящихся в собственности субъектов Российской Федерации</t>
  </si>
  <si>
    <t>- платежи, уплачиваемые в целях возмещения вреда, причиняемого автомобильным дорогам регионального или межмуниципального значения транспортными средствами, осуществляющими перевозки тяжеловесных и (или) крупногабаритных грузов</t>
  </si>
  <si>
    <t>- субсидии бюджетам субъектов Российской Федерации на приведение в нормативное состояние автомобильных дорог и искусственных дорожных сооружений в рамках реализации национального проекта "Безопасные качественные дороги"</t>
  </si>
  <si>
    <t>- межбюджетные трансферты, передаваемые бюджетам субъектов Российской Федерации на развитие инфраструктуры дорожного хозяйства</t>
  </si>
  <si>
    <t>Итого</t>
  </si>
  <si>
    <t>- доходы от уплаты акцизов на автомобильный бензин, прямогонный бензин, дизельное топливо, моторные масла для дизельных и (или) карбюраторных (инжекторных) двигателей, производимые на территории Российской Федерации, подлежащие зачислению в бюджет субъекта Российской Федерации</t>
  </si>
  <si>
    <t>- транспортный налог</t>
  </si>
  <si>
    <t>- денежные взыскания (штрафы) за нарушение законодательства Российской Федерации о безопасности дорожного движения</t>
  </si>
  <si>
    <t>- плата от реализации соглашений об установлении сервитутов в отношении земельных участков в границах полос отвода автомобильных дорог общего пользования регионального или межмуниципального значения в целях строительства (реконструкции), капитального ремонта и эксплуатации объектов дорожного сервиса, прокладки, переноса, переустройства и эксплуатации инженерных коммуникаций, установки и эксплуатации рекламных конструкций</t>
  </si>
  <si>
    <t>4,0</t>
  </si>
  <si>
    <t>1,0</t>
  </si>
  <si>
    <t>- 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дорожных фондов субъектов Российской Федерации, либо в связи с уклонением от заключения таких контрактов или иных договоров</t>
  </si>
  <si>
    <t>- иные доходы</t>
  </si>
  <si>
    <t>568436,5</t>
  </si>
  <si>
    <t>- субсидии бюджетам субъектов Российской Федерации на софинансирование капитальных вложений в объекты государственной (муниципальной) собственности в рамках развития транспортной инфраструктуры на сельских территориях</t>
  </si>
  <si>
    <t>- межбюджетные трансферты, передаваемые бюджетам субъектов Российской Федерации на внедрение интеллектуальных транспортных систем, предусматривающих автоматизацию процессов управления дорожным движением в городских агломерациях, включающих города с населением свыше 300 тысяч человек</t>
  </si>
  <si>
    <t xml:space="preserve">Годовые бюджетные назначения с учетом изменений </t>
  </si>
  <si>
    <t>1.1</t>
  </si>
  <si>
    <t>1.1.1</t>
  </si>
  <si>
    <t>1.2</t>
  </si>
  <si>
    <t>1.1.2</t>
  </si>
  <si>
    <t>1.1.3</t>
  </si>
  <si>
    <t>1.1.4</t>
  </si>
  <si>
    <t>3.1</t>
  </si>
  <si>
    <t>3.1.1</t>
  </si>
  <si>
    <t>4.1</t>
  </si>
  <si>
    <t>4.1.1</t>
  </si>
  <si>
    <t>Объём бюджетных ассигнований дорожного фонда Удмуртской Республики на 2022 год</t>
  </si>
  <si>
    <t>1.1.5</t>
  </si>
  <si>
    <t>Уплата земельного налога и налога на имущество</t>
  </si>
  <si>
    <t xml:space="preserve"> Справочно:</t>
  </si>
  <si>
    <t xml:space="preserve"> - межбюджетные трансферты, передаваемые бюджетам субъектов Российской Федерации на финансирование дорожной деятельности в отношении автомобильных дорог общего пользования регионального или межмуниципального, местного значения</t>
  </si>
  <si>
    <t xml:space="preserve"> - 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регионального или межмуниципального значения</t>
  </si>
  <si>
    <t>Изменения
(законопроект от 07.04.2022 
№ 2084-6зп)</t>
  </si>
  <si>
    <t>Первоначальная редакция закона о бюджете УР от 27.12.2021 г. 
№ 140-РЗ</t>
  </si>
  <si>
    <t>Действующая редакция закона о бюджете УР от 28.04.2022 г. 
№ 11-РЗ</t>
  </si>
  <si>
    <t>Темп роста к первоначальной редакции, %</t>
  </si>
  <si>
    <t xml:space="preserve">Субсидии из бюджета Удмуртской Республики  на возмещение затрат юридическим лицам, заключившим  концессионное соглашение с Удмуртской Республикой, предусматривающее строительство и эксплуатацию на платной основе  мостовых переходов  </t>
  </si>
  <si>
    <t>Темп роста к действующей редакции, %</t>
  </si>
  <si>
    <t>Приложение 4 к аналитической записке</t>
  </si>
  <si>
    <t>Предлагаемые изменения
(законопроект от 25.11.2022 
№ 7904-7зп)</t>
  </si>
  <si>
    <t>Действующая редакция 
Закона УР от 30.11.2022 
№ 64-РЗ</t>
  </si>
  <si>
    <t>Сумма</t>
  </si>
  <si>
    <t>Субсидии из бюджета Удмуртской Республики на возмещение затрат юридическим лицам, заключившим концессионное соглашение с Удмуртской Республикой, предусматривающее строительство и эксплуатацию на платной основе мостовых переходов</t>
  </si>
  <si>
    <t>1.1.5.</t>
  </si>
  <si>
    <t>&lt;*&gt; Справочно:</t>
  </si>
  <si>
    <t>4841486,0</t>
  </si>
  <si>
    <t>5024,0</t>
  </si>
  <si>
    <t>3025,0</t>
  </si>
  <si>
    <t>226725,0</t>
  </si>
  <si>
    <t>- субсидии бюджетам субъектов Российской Федерации на развитие транспортной инфраструктуры на сельских территориях</t>
  </si>
  <si>
    <t>604201,6</t>
  </si>
  <si>
    <t>152848,1</t>
  </si>
  <si>
    <t>- межбюджетные трансферты, передаваемые бюджетам субъектов Российской Федерации на финансирование дорожной деятельности в отношении автомобильных дорог общего пользования регионального или межмуниципального, местного значения</t>
  </si>
  <si>
    <t>608781,5</t>
  </si>
  <si>
    <t>- 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регионального или межмуниципального значения</t>
  </si>
  <si>
    <t>8273,3</t>
  </si>
  <si>
    <t>9735118,6";</t>
  </si>
  <si>
    <t>№ п/п</t>
  </si>
  <si>
    <t>* Справочно:</t>
  </si>
  <si>
    <t xml:space="preserve">         – доходы от уплаты акцизов на автомобильный бензин, прямогонный бензин, дизельное топливо, моторные масла для дизельных и (или) карбюраторных (инжекторных) двигателей, производимые на территории Российской Федерации,  подлежащие зачислению в бюджет субъекта Российской Федерации</t>
  </si>
  <si>
    <t xml:space="preserve">        – транспортный налог</t>
  </si>
  <si>
    <t xml:space="preserve">        – 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</si>
  <si>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 xml:space="preserve">        – денежные взыскания (штрафы) за нарушение законодательства Российской Федерации о безопасности дорожного движения</t>
  </si>
  <si>
    <t xml:space="preserve">        – плата от реализации соглашений об установлении сервитутов в отношении земельных участков в границах полос отвода автомобильных дорог общего пользования регионального или межмуниципального значения в целях строительства (реконструкции), капитального ремонта и эксплуатации объектов дорожного сервиса, прокладки, переноса, переустройства и эксплуатации инженерных коммуникаций, установки и эксплуатации рекламных конструкций</t>
  </si>
  <si>
    <t xml:space="preserve">        – доходы от эксплуатации и использования имущества автомобильных дорог, находящихся в собственности субъектов Российской Федерации</t>
  </si>
  <si>
    <t xml:space="preserve">        – 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дорожных фондов субъектов Российской Федерации, либо в связи с уклонением от заключения таких контрактов или иных договоров</t>
  </si>
  <si>
    <t xml:space="preserve">        – платежи, уплачиваемые в целях возмещения вреда, причиняемого автомобильным дорогам регионального или межмуниципального значения транспортными средствами, осуществляющими перевозки тяжеловесных и (или) крупногабаритных грузов</t>
  </si>
  <si>
    <t xml:space="preserve">        – иные доходы</t>
  </si>
  <si>
    <t xml:space="preserve">        – субсидии бюджетам субъектов Российской Федерации на приведение в нормативное состояние автомобильных дорог и искусственных дорожных сооружений в рамках реализации национального проекта «Безопасные качественные дороги»</t>
  </si>
  <si>
    <t xml:space="preserve">        – субсидии бюджетам субъектов Российской Федерации на развитие транспортной инфраструктуры на сельских территориях</t>
  </si>
  <si>
    <t xml:space="preserve">        – межбюджетные трансферты, передаваемые бюджетам субъектов Российской Федерации на развитие инфраструктуры дорожного хозяйства</t>
  </si>
  <si>
    <t xml:space="preserve">        – межбюджетные трансферты, передаваемые бюджетам субъектов Российской Федерации на внедрение интеллектуальных транспортных систем, предусматривающих автоматизацию процессов управления дорожным движением в городских агломерациях, включающих города с населением свыше 300 тысяч человек</t>
  </si>
  <si>
    <t xml:space="preserve">        – межбюджетные трансферты, передаваемые бюджетам субъектов Российской Федерации на финансирование дорожной деятельности в отношении автомобильных дорог общего пользования регионального или межмуниципального, местного значения</t>
  </si>
  <si>
    <t xml:space="preserve">        – 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регионального или межмуниципального значения</t>
  </si>
  <si>
    <t>5=4/1*100</t>
  </si>
  <si>
    <t>6=4/2*100</t>
  </si>
  <si>
    <t>Предлагаемые изменения
(законопроект от 16.12.2022 
№ 8600-7-зп)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</si>
</sst>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71">
    <xf numFmtId="0" fontId="0" fillId="0" borderId="0" xfId="0"/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6" fillId="0" borderId="0" xfId="0" applyFont="1"/>
    <xf numFmtId="0" fontId="4" fillId="0" borderId="0" xfId="0" applyFont="1" applyAlignment="1">
      <alignment horizontal="right" vertical="center"/>
    </xf>
    <xf numFmtId="164" fontId="2" fillId="0" borderId="1" xfId="0" applyNumberFormat="1" applyFont="1" applyBorder="1" applyAlignment="1">
      <alignment horizontal="right" vertical="center" wrapText="1"/>
    </xf>
    <xf numFmtId="164" fontId="3" fillId="0" borderId="1" xfId="0" applyNumberFormat="1" applyFont="1" applyBorder="1" applyAlignment="1">
      <alignment horizontal="righ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64" fontId="0" fillId="0" borderId="0" xfId="0" applyNumberFormat="1" applyBorder="1"/>
    <xf numFmtId="164" fontId="2" fillId="0" borderId="0" xfId="0" applyNumberFormat="1" applyFont="1" applyBorder="1" applyAlignment="1">
      <alignment horizontal="right" vertical="center" wrapText="1"/>
    </xf>
    <xf numFmtId="0" fontId="0" fillId="0" borderId="0" xfId="0" applyBorder="1"/>
    <xf numFmtId="164" fontId="2" fillId="0" borderId="2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165" fontId="6" fillId="0" borderId="0" xfId="0" applyNumberFormat="1" applyFont="1"/>
    <xf numFmtId="164" fontId="2" fillId="0" borderId="2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right" vertical="center" wrapText="1"/>
    </xf>
    <xf numFmtId="164" fontId="3" fillId="0" borderId="2" xfId="0" applyNumberFormat="1" applyFont="1" applyBorder="1" applyAlignment="1">
      <alignment horizontal="right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vertical="center" wrapText="1"/>
    </xf>
    <xf numFmtId="0" fontId="8" fillId="0" borderId="7" xfId="1" applyBorder="1" applyAlignment="1">
      <alignment vertical="center" wrapText="1"/>
    </xf>
    <xf numFmtId="0" fontId="10" fillId="0" borderId="7" xfId="0" applyFont="1" applyBorder="1" applyAlignment="1">
      <alignment horizontal="center" vertical="center" wrapText="1"/>
    </xf>
    <xf numFmtId="16" fontId="10" fillId="0" borderId="6" xfId="0" applyNumberFormat="1" applyFont="1" applyBorder="1" applyAlignment="1">
      <alignment horizontal="center" vertical="center" wrapText="1"/>
    </xf>
    <xf numFmtId="14" fontId="10" fillId="0" borderId="6" xfId="0" applyNumberFormat="1" applyFont="1" applyBorder="1" applyAlignment="1">
      <alignment horizontal="center" vertical="center" wrapText="1"/>
    </xf>
    <xf numFmtId="0" fontId="10" fillId="0" borderId="6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vertical="center" wrapText="1"/>
    </xf>
    <xf numFmtId="4" fontId="13" fillId="0" borderId="7" xfId="0" applyNumberFormat="1" applyFont="1" applyBorder="1" applyAlignment="1">
      <alignment horizontal="right" vertical="center" wrapText="1"/>
    </xf>
    <xf numFmtId="16" fontId="13" fillId="0" borderId="6" xfId="0" applyNumberFormat="1" applyFont="1" applyBorder="1" applyAlignment="1">
      <alignment horizontal="center" vertical="center" wrapText="1"/>
    </xf>
    <xf numFmtId="14" fontId="13" fillId="0" borderId="6" xfId="0" applyNumberFormat="1" applyFont="1" applyBorder="1" applyAlignment="1">
      <alignment horizontal="center" vertical="center" wrapText="1"/>
    </xf>
    <xf numFmtId="0" fontId="13" fillId="0" borderId="7" xfId="0" applyFont="1" applyBorder="1" applyAlignment="1">
      <alignment horizontal="right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vertical="center" wrapText="1"/>
    </xf>
    <xf numFmtId="4" fontId="12" fillId="0" borderId="7" xfId="0" applyNumberFormat="1" applyFont="1" applyBorder="1" applyAlignment="1">
      <alignment horizontal="right" vertical="center" wrapText="1"/>
    </xf>
    <xf numFmtId="0" fontId="11" fillId="0" borderId="0" xfId="0" applyFont="1" applyAlignment="1">
      <alignment vertical="center"/>
    </xf>
    <xf numFmtId="4" fontId="15" fillId="0" borderId="0" xfId="0" applyNumberFormat="1" applyFont="1" applyAlignment="1">
      <alignment horizontal="right" vertical="center" wrapText="1"/>
    </xf>
    <xf numFmtId="0" fontId="15" fillId="0" borderId="0" xfId="0" applyFont="1" applyAlignment="1">
      <alignment horizontal="righ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4" fontId="14" fillId="0" borderId="0" xfId="0" applyNumberFormat="1" applyFont="1" applyAlignment="1">
      <alignment horizontal="right" vertical="center" wrapText="1"/>
    </xf>
    <xf numFmtId="164" fontId="0" fillId="0" borderId="0" xfId="0" applyNumberFormat="1"/>
    <xf numFmtId="0" fontId="7" fillId="0" borderId="0" xfId="0" applyFont="1" applyAlignment="1">
      <alignment horizontal="right"/>
    </xf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4" fillId="0" borderId="3" xfId="0" applyFont="1" applyBorder="1" applyAlignment="1">
      <alignment horizontal="right" vertical="center"/>
    </xf>
    <xf numFmtId="0" fontId="15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14" fillId="0" borderId="8" xfId="0" applyFont="1" applyBorder="1" applyAlignment="1">
      <alignment vertical="center"/>
    </xf>
    <xf numFmtId="0" fontId="10" fillId="0" borderId="0" xfId="0" applyFont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right" vertical="center" wrapText="1"/>
    </xf>
    <xf numFmtId="164" fontId="3" fillId="2" borderId="2" xfId="0" applyNumberFormat="1" applyFont="1" applyFill="1" applyBorder="1" applyAlignment="1">
      <alignment horizontal="right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consultantplus://offline/ref=399FC22D03EEBCE052982FF9C6BC81FFE492DFD5A74B21BCF22E0CE5A9E20B5A77D6E742290CC9D8DDE21C22BE38F4C88FD93A45FCBC4184A07A81C5XFa9H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consultantplus://offline/ref=399FC22D03EEBCE052982FF9C6BC81FFE492DFD5A74B21BDF62C0CE5A9E20B5A77D6E742290CC9D8D8E01823BC38F4C88FD93A45FCBC4184A07A81C5XFa9H" TargetMode="External"/><Relationship Id="rId1" Type="http://schemas.openxmlformats.org/officeDocument/2006/relationships/hyperlink" Target="consultantplus://offline/ref=399FC22D03EEBCE052982FF9C6BC81FFE492DFD5A74B21BDF62C0CE5A9E20B5A77D6E742290CC9D8D8E01827B938F4C88FD93A45FCBC4184A07A81C5XFa9H" TargetMode="External"/><Relationship Id="rId6" Type="http://schemas.openxmlformats.org/officeDocument/2006/relationships/hyperlink" Target="consultantplus://offline/ref=399FC22D03EEBCE052982FF9C6BC81FFE492DFD5A74B20B8F4240CE5A9E20B5A77D6E742290CC9D8D9E51621BE38F4C88FD93A45FCBC4184A07A81C5XFa9H" TargetMode="External"/><Relationship Id="rId5" Type="http://schemas.openxmlformats.org/officeDocument/2006/relationships/hyperlink" Target="consultantplus://offline/ref=399FC22D03EEBCE052982FF9C6BC81FFE492DFD5A74B20B8F4240CE5A9E20B5A77D6E742290CC9D8D9E51626B038F4C88FD93A45FCBC4184A07A81C5XFa9H" TargetMode="External"/><Relationship Id="rId4" Type="http://schemas.openxmlformats.org/officeDocument/2006/relationships/hyperlink" Target="consultantplus://offline/ref=399FC22D03EEBCE052982FF9C6BC81FFE492DFD5A74B21BCF22E0CE5A9E20B5A77D6E742290CC9D8D1E01E26BA38F4C88FD93A45FCBC4184A07A81C5XFa9H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consultantplus://offline/ref=02E108E5C6BD20224CDECE07E7726976FCF4DCF9BB252C4EAB71BF9548287B90278A303C91BF889EFA09BF212B2B9D6177F9ECFFEDA7AFC7671CEE18M1H1F" TargetMode="External"/><Relationship Id="rId7" Type="http://schemas.openxmlformats.org/officeDocument/2006/relationships/hyperlink" Target="consultantplus://offline/ref=02E108E5C6BD20224CDECE07E7726976FCF4DCF9BB252F49AB7CBF9548287B90278A303C91BF889EFB0CBE252B2B9D6177F9ECFFEDA7AFC7671CEE18M1H1F" TargetMode="External"/><Relationship Id="rId2" Type="http://schemas.openxmlformats.org/officeDocument/2006/relationships/hyperlink" Target="consultantplus://offline/ref=02E108E5C6BD20224CDECE07E7726976FCF4DCF9BB252C4EAB71BF9548287B90278A303C91BF889EFA09B027292B9D6177F9ECFFEDA7AFC7671CEE18M1H1F" TargetMode="External"/><Relationship Id="rId1" Type="http://schemas.openxmlformats.org/officeDocument/2006/relationships/hyperlink" Target="consultantplus://offline/ref=02E108E5C6BD20224CDECE07E7726976FCF4DCF9BB252C4EAB71BF9548287B90278A303C91BF889EFA09B0232C2B9D6177F9ECFFEDA7AFC7671CEE18M1H1F" TargetMode="External"/><Relationship Id="rId6" Type="http://schemas.openxmlformats.org/officeDocument/2006/relationships/hyperlink" Target="consultantplus://offline/ref=02E108E5C6BD20224CDECE07E7726976FCF4DCF9BB252F49AB7CBF9548287B90278A303C91BF889EFB0CBE22252B9D6177F9ECFFEDA7AFC7671CEE18M1H1F" TargetMode="External"/><Relationship Id="rId5" Type="http://schemas.openxmlformats.org/officeDocument/2006/relationships/hyperlink" Target="consultantplus://offline/ref=02E108E5C6BD20224CDECE07E7726976FCF4DCF9BB22244CA278BF9548287B90278A303C91BF889EF309B6222F2B9D6177F9ECFFEDA7AFC7671CEE18M1H1F" TargetMode="External"/><Relationship Id="rId4" Type="http://schemas.openxmlformats.org/officeDocument/2006/relationships/hyperlink" Target="consultantplus://offline/ref=02E108E5C6BD20224CDECE07E7726976FCF4DCF9BB22244CA278BF9548287B90278A303C91BF889EFF0BB4262B2B9D6177F9ECFFEDA7AFC7671CEE18M1H1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2"/>
  <sheetViews>
    <sheetView tabSelected="1" workbookViewId="0">
      <selection activeCell="N9" sqref="N9"/>
    </sheetView>
  </sheetViews>
  <sheetFormatPr defaultRowHeight="15" x14ac:dyDescent="0.25"/>
  <cols>
    <col min="1" max="1" width="13.28515625" customWidth="1"/>
    <col min="2" max="2" width="64.140625" customWidth="1"/>
    <col min="3" max="3" width="17.5703125" customWidth="1"/>
    <col min="4" max="6" width="17.5703125" hidden="1" customWidth="1"/>
    <col min="7" max="9" width="17.5703125" customWidth="1"/>
    <col min="10" max="10" width="14.28515625" customWidth="1"/>
    <col min="11" max="11" width="14" customWidth="1"/>
    <col min="12" max="12" width="14.28515625" customWidth="1"/>
  </cols>
  <sheetData>
    <row r="1" spans="1:11" x14ac:dyDescent="0.25">
      <c r="D1" s="56" t="s">
        <v>62</v>
      </c>
      <c r="E1" s="56"/>
      <c r="F1" s="56"/>
      <c r="G1" s="56"/>
      <c r="H1" s="56"/>
      <c r="I1" s="56"/>
      <c r="J1" s="56"/>
      <c r="K1" s="56"/>
    </row>
    <row r="2" spans="1:11" ht="45" customHeight="1" x14ac:dyDescent="0.25">
      <c r="A2" s="59" t="s">
        <v>50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ht="15.75" x14ac:dyDescent="0.25">
      <c r="A3" s="2"/>
      <c r="E3" s="8"/>
      <c r="G3" s="61" t="s">
        <v>0</v>
      </c>
      <c r="H3" s="61"/>
      <c r="I3" s="61"/>
      <c r="J3" s="61"/>
      <c r="K3" s="61"/>
    </row>
    <row r="4" spans="1:11" ht="94.5" x14ac:dyDescent="0.25">
      <c r="A4" s="3" t="s">
        <v>1</v>
      </c>
      <c r="B4" s="3" t="s">
        <v>2</v>
      </c>
      <c r="C4" s="4" t="s">
        <v>57</v>
      </c>
      <c r="D4" s="4" t="s">
        <v>56</v>
      </c>
      <c r="E4" s="4" t="s">
        <v>58</v>
      </c>
      <c r="F4" s="24" t="s">
        <v>63</v>
      </c>
      <c r="G4" s="24" t="s">
        <v>64</v>
      </c>
      <c r="H4" s="67" t="s">
        <v>100</v>
      </c>
      <c r="I4" s="21" t="s">
        <v>39</v>
      </c>
      <c r="J4" s="4" t="s">
        <v>59</v>
      </c>
      <c r="K4" s="4" t="s">
        <v>61</v>
      </c>
    </row>
    <row r="5" spans="1:11" ht="18.75" x14ac:dyDescent="0.25">
      <c r="A5" s="3"/>
      <c r="B5" s="3"/>
      <c r="C5" s="50">
        <v>1</v>
      </c>
      <c r="D5" s="50"/>
      <c r="E5" s="50"/>
      <c r="F5" s="51"/>
      <c r="G5" s="51">
        <v>2</v>
      </c>
      <c r="H5" s="68">
        <v>3</v>
      </c>
      <c r="I5" s="52">
        <v>4</v>
      </c>
      <c r="J5" s="53" t="s">
        <v>98</v>
      </c>
      <c r="K5" s="53" t="s">
        <v>99</v>
      </c>
    </row>
    <row r="6" spans="1:11" ht="56.25" x14ac:dyDescent="0.25">
      <c r="A6" s="6">
        <v>1</v>
      </c>
      <c r="B6" s="5" t="s">
        <v>3</v>
      </c>
      <c r="C6" s="9">
        <v>8726346.3000000007</v>
      </c>
      <c r="D6" s="9">
        <f>E6-C6</f>
        <v>586277</v>
      </c>
      <c r="E6" s="9">
        <v>9312623.3000000007</v>
      </c>
      <c r="F6" s="9">
        <f>G6-E6</f>
        <v>0</v>
      </c>
      <c r="G6" s="9">
        <v>9312623.3000000007</v>
      </c>
      <c r="H6" s="69">
        <f>I6-G6</f>
        <v>-48318.900000000373</v>
      </c>
      <c r="I6" s="22">
        <v>9264304.4000000004</v>
      </c>
      <c r="J6" s="19">
        <f>I6/C6*100</f>
        <v>106.16475763745474</v>
      </c>
      <c r="K6" s="16">
        <f>I6/G6*100</f>
        <v>99.481146198622667</v>
      </c>
    </row>
    <row r="7" spans="1:11" ht="18.75" x14ac:dyDescent="0.25">
      <c r="A7" s="6" t="s">
        <v>40</v>
      </c>
      <c r="B7" s="5" t="s">
        <v>4</v>
      </c>
      <c r="C7" s="9">
        <v>8233782.9000000004</v>
      </c>
      <c r="D7" s="9">
        <f t="shared" ref="D7:D41" si="0">E7-C7</f>
        <v>500888.29999999888</v>
      </c>
      <c r="E7" s="9">
        <v>8734671.1999999993</v>
      </c>
      <c r="F7" s="9">
        <f t="shared" ref="F7:F41" si="1">G7-E7</f>
        <v>64686.200000001118</v>
      </c>
      <c r="G7" s="9">
        <v>8799357.4000000004</v>
      </c>
      <c r="H7" s="69">
        <f t="shared" ref="H7:H24" si="2">I7-G7</f>
        <v>-54367</v>
      </c>
      <c r="I7" s="22">
        <v>8744990.4000000004</v>
      </c>
      <c r="J7" s="19">
        <f t="shared" ref="J7:J23" si="3">I7/C7*100</f>
        <v>106.20865896282012</v>
      </c>
      <c r="K7" s="16">
        <f t="shared" ref="K7:K24" si="4">I7/G7*100</f>
        <v>99.382148064584811</v>
      </c>
    </row>
    <row r="8" spans="1:11" ht="37.5" x14ac:dyDescent="0.25">
      <c r="A8" s="6" t="s">
        <v>41</v>
      </c>
      <c r="B8" s="5" t="s">
        <v>5</v>
      </c>
      <c r="C8" s="9">
        <v>5584192.7000000002</v>
      </c>
      <c r="D8" s="9">
        <f t="shared" si="0"/>
        <v>233628.89999999944</v>
      </c>
      <c r="E8" s="9">
        <v>5817821.5999999996</v>
      </c>
      <c r="F8" s="9">
        <f t="shared" si="1"/>
        <v>14153.800000000745</v>
      </c>
      <c r="G8" s="9">
        <v>5831975.4000000004</v>
      </c>
      <c r="H8" s="69">
        <f t="shared" si="2"/>
        <v>121871.19999999925</v>
      </c>
      <c r="I8" s="22">
        <v>5953846.5999999996</v>
      </c>
      <c r="J8" s="19">
        <f t="shared" si="3"/>
        <v>106.6196479931647</v>
      </c>
      <c r="K8" s="16">
        <f t="shared" si="4"/>
        <v>102.08970703134308</v>
      </c>
    </row>
    <row r="9" spans="1:11" ht="112.5" x14ac:dyDescent="0.25">
      <c r="A9" s="6" t="s">
        <v>6</v>
      </c>
      <c r="B9" s="5" t="s">
        <v>7</v>
      </c>
      <c r="C9" s="9">
        <v>1727769.9</v>
      </c>
      <c r="D9" s="9">
        <f t="shared" si="0"/>
        <v>-31146.5</v>
      </c>
      <c r="E9" s="9">
        <v>1696623.4</v>
      </c>
      <c r="F9" s="9">
        <f t="shared" si="1"/>
        <v>96255.800000000047</v>
      </c>
      <c r="G9" s="9">
        <v>1792879.2</v>
      </c>
      <c r="H9" s="69">
        <f t="shared" si="2"/>
        <v>571505.40000000014</v>
      </c>
      <c r="I9" s="22">
        <v>2364384.6</v>
      </c>
      <c r="J9" s="19">
        <f t="shared" si="3"/>
        <v>136.84603487999186</v>
      </c>
      <c r="K9" s="16">
        <f t="shared" si="4"/>
        <v>131.87640305046767</v>
      </c>
    </row>
    <row r="10" spans="1:11" ht="112.5" x14ac:dyDescent="0.25">
      <c r="A10" s="6" t="s">
        <v>8</v>
      </c>
      <c r="B10" s="5" t="s">
        <v>60</v>
      </c>
      <c r="C10" s="9">
        <v>450000</v>
      </c>
      <c r="D10" s="9">
        <f t="shared" si="0"/>
        <v>0</v>
      </c>
      <c r="E10" s="9">
        <v>450000</v>
      </c>
      <c r="F10" s="9">
        <f t="shared" si="1"/>
        <v>0</v>
      </c>
      <c r="G10" s="9">
        <v>450000</v>
      </c>
      <c r="H10" s="69">
        <f t="shared" si="2"/>
        <v>0</v>
      </c>
      <c r="I10" s="22">
        <v>450000</v>
      </c>
      <c r="J10" s="19">
        <f t="shared" si="3"/>
        <v>100</v>
      </c>
      <c r="K10" s="16">
        <f t="shared" si="4"/>
        <v>100</v>
      </c>
    </row>
    <row r="11" spans="1:11" ht="37.5" x14ac:dyDescent="0.25">
      <c r="A11" s="6" t="s">
        <v>43</v>
      </c>
      <c r="B11" s="5" t="s">
        <v>9</v>
      </c>
      <c r="C11" s="9">
        <v>2354997</v>
      </c>
      <c r="D11" s="9">
        <f t="shared" si="0"/>
        <v>149851</v>
      </c>
      <c r="E11" s="9">
        <v>2504848</v>
      </c>
      <c r="F11" s="9">
        <f t="shared" si="1"/>
        <v>26178.899999999907</v>
      </c>
      <c r="G11" s="9">
        <v>2531026.9</v>
      </c>
      <c r="H11" s="69">
        <f t="shared" si="2"/>
        <v>-208456.19999999972</v>
      </c>
      <c r="I11" s="22">
        <v>2322570.7000000002</v>
      </c>
      <c r="J11" s="19">
        <f t="shared" si="3"/>
        <v>98.623085294800802</v>
      </c>
      <c r="K11" s="16">
        <f t="shared" si="4"/>
        <v>91.763967423657178</v>
      </c>
    </row>
    <row r="12" spans="1:11" ht="56.25" x14ac:dyDescent="0.25">
      <c r="A12" s="6" t="s">
        <v>44</v>
      </c>
      <c r="B12" s="5" t="s">
        <v>10</v>
      </c>
      <c r="C12" s="9">
        <v>166301.4</v>
      </c>
      <c r="D12" s="9">
        <f t="shared" si="0"/>
        <v>0</v>
      </c>
      <c r="E12" s="9">
        <v>166301.4</v>
      </c>
      <c r="F12" s="9">
        <f t="shared" si="1"/>
        <v>-1646.5</v>
      </c>
      <c r="G12" s="9">
        <v>164654.9</v>
      </c>
      <c r="H12" s="69">
        <f t="shared" si="2"/>
        <v>-1.3999999999941792</v>
      </c>
      <c r="I12" s="22">
        <v>164653.5</v>
      </c>
      <c r="J12" s="19">
        <f t="shared" si="3"/>
        <v>99.009088317957634</v>
      </c>
      <c r="K12" s="16">
        <f t="shared" si="4"/>
        <v>99.99914973681318</v>
      </c>
    </row>
    <row r="13" spans="1:11" ht="37.5" x14ac:dyDescent="0.25">
      <c r="A13" s="6" t="s">
        <v>45</v>
      </c>
      <c r="B13" s="5" t="s">
        <v>11</v>
      </c>
      <c r="C13" s="9">
        <v>128291.8</v>
      </c>
      <c r="D13" s="9">
        <f t="shared" si="0"/>
        <v>1305.0999999999913</v>
      </c>
      <c r="E13" s="9">
        <v>129596.9</v>
      </c>
      <c r="F13" s="9">
        <f t="shared" si="1"/>
        <v>0</v>
      </c>
      <c r="G13" s="9">
        <v>129596.9</v>
      </c>
      <c r="H13" s="69">
        <f t="shared" si="2"/>
        <v>-16064.899999999994</v>
      </c>
      <c r="I13" s="22">
        <v>113532</v>
      </c>
      <c r="J13" s="19">
        <f t="shared" si="3"/>
        <v>88.495133749779797</v>
      </c>
      <c r="K13" s="16">
        <f t="shared" si="4"/>
        <v>87.603947316641069</v>
      </c>
    </row>
    <row r="14" spans="1:11" ht="18.75" x14ac:dyDescent="0.25">
      <c r="A14" s="6" t="s">
        <v>51</v>
      </c>
      <c r="B14" s="5" t="s">
        <v>52</v>
      </c>
      <c r="C14" s="9"/>
      <c r="D14" s="9">
        <f t="shared" si="0"/>
        <v>116103.3</v>
      </c>
      <c r="E14" s="9">
        <v>116103.3</v>
      </c>
      <c r="F14" s="9">
        <f t="shared" si="1"/>
        <v>25999.999999999985</v>
      </c>
      <c r="G14" s="9">
        <v>142103.29999999999</v>
      </c>
      <c r="H14" s="69">
        <f t="shared" si="2"/>
        <v>48284.300000000017</v>
      </c>
      <c r="I14" s="22">
        <v>190387.6</v>
      </c>
      <c r="J14" s="19"/>
      <c r="K14" s="16">
        <f t="shared" si="4"/>
        <v>133.97831014480312</v>
      </c>
    </row>
    <row r="15" spans="1:11" ht="37.5" x14ac:dyDescent="0.25">
      <c r="A15" s="6" t="s">
        <v>42</v>
      </c>
      <c r="B15" s="5" t="s">
        <v>12</v>
      </c>
      <c r="C15" s="9">
        <v>492563.4</v>
      </c>
      <c r="D15" s="9">
        <f t="shared" si="0"/>
        <v>85388.699999999953</v>
      </c>
      <c r="E15" s="9">
        <v>577952.1</v>
      </c>
      <c r="F15" s="9">
        <f t="shared" si="1"/>
        <v>-64686.199999999953</v>
      </c>
      <c r="G15" s="9">
        <v>513265.9</v>
      </c>
      <c r="H15" s="69">
        <f t="shared" si="2"/>
        <v>6048.0999999999767</v>
      </c>
      <c r="I15" s="22">
        <v>519314</v>
      </c>
      <c r="J15" s="19">
        <f t="shared" si="3"/>
        <v>105.43089478430593</v>
      </c>
      <c r="K15" s="16">
        <f t="shared" si="4"/>
        <v>101.17835609184245</v>
      </c>
    </row>
    <row r="16" spans="1:11" ht="56.25" x14ac:dyDescent="0.25">
      <c r="A16" s="6">
        <v>2</v>
      </c>
      <c r="B16" s="5" t="s">
        <v>13</v>
      </c>
      <c r="C16" s="9">
        <v>632.29999999999995</v>
      </c>
      <c r="D16" s="9">
        <f t="shared" si="0"/>
        <v>0</v>
      </c>
      <c r="E16" s="9">
        <v>632.29999999999995</v>
      </c>
      <c r="F16" s="9">
        <f t="shared" si="1"/>
        <v>0</v>
      </c>
      <c r="G16" s="9">
        <v>632.29999999999995</v>
      </c>
      <c r="H16" s="69">
        <f t="shared" si="2"/>
        <v>0</v>
      </c>
      <c r="I16" s="22">
        <v>632.29999999999995</v>
      </c>
      <c r="J16" s="19">
        <f t="shared" si="3"/>
        <v>100</v>
      </c>
      <c r="K16" s="16">
        <f t="shared" si="4"/>
        <v>100</v>
      </c>
    </row>
    <row r="17" spans="1:13" ht="75" x14ac:dyDescent="0.25">
      <c r="A17" s="6">
        <v>3</v>
      </c>
      <c r="B17" s="5" t="s">
        <v>14</v>
      </c>
      <c r="C17" s="9">
        <v>381449.2</v>
      </c>
      <c r="D17" s="9">
        <f t="shared" si="0"/>
        <v>30777.799999999988</v>
      </c>
      <c r="E17" s="9">
        <v>412227</v>
      </c>
      <c r="F17" s="9">
        <f t="shared" si="1"/>
        <v>0</v>
      </c>
      <c r="G17" s="9">
        <v>412227</v>
      </c>
      <c r="H17" s="69">
        <f t="shared" si="2"/>
        <v>-7641.2999999999884</v>
      </c>
      <c r="I17" s="22">
        <v>404585.7</v>
      </c>
      <c r="J17" s="19">
        <f t="shared" si="3"/>
        <v>106.06542103116222</v>
      </c>
      <c r="K17" s="16">
        <f t="shared" si="4"/>
        <v>98.146336848386937</v>
      </c>
    </row>
    <row r="18" spans="1:13" ht="37.5" x14ac:dyDescent="0.25">
      <c r="A18" s="6" t="s">
        <v>46</v>
      </c>
      <c r="B18" s="5" t="s">
        <v>15</v>
      </c>
      <c r="C18" s="9">
        <v>381449.2</v>
      </c>
      <c r="D18" s="9">
        <f t="shared" si="0"/>
        <v>30777.799999999988</v>
      </c>
      <c r="E18" s="9">
        <v>412227</v>
      </c>
      <c r="F18" s="9">
        <f t="shared" si="1"/>
        <v>0</v>
      </c>
      <c r="G18" s="9">
        <v>412227</v>
      </c>
      <c r="H18" s="69">
        <f t="shared" si="2"/>
        <v>-7641.2999999999884</v>
      </c>
      <c r="I18" s="22">
        <v>404585.7</v>
      </c>
      <c r="J18" s="19">
        <f t="shared" si="3"/>
        <v>106.06542103116222</v>
      </c>
      <c r="K18" s="16">
        <f t="shared" si="4"/>
        <v>98.146336848386937</v>
      </c>
    </row>
    <row r="19" spans="1:13" ht="37.5" x14ac:dyDescent="0.25">
      <c r="A19" s="6" t="s">
        <v>47</v>
      </c>
      <c r="B19" s="5" t="s">
        <v>16</v>
      </c>
      <c r="C19" s="9">
        <v>381449.2</v>
      </c>
      <c r="D19" s="9">
        <f t="shared" si="0"/>
        <v>30777.799999999988</v>
      </c>
      <c r="E19" s="9">
        <v>412227</v>
      </c>
      <c r="F19" s="9">
        <f t="shared" si="1"/>
        <v>0</v>
      </c>
      <c r="G19" s="9">
        <v>412227</v>
      </c>
      <c r="H19" s="69">
        <f t="shared" si="2"/>
        <v>-7641.2999999999884</v>
      </c>
      <c r="I19" s="22">
        <v>404585.7</v>
      </c>
      <c r="J19" s="19">
        <f t="shared" si="3"/>
        <v>106.06542103116222</v>
      </c>
      <c r="K19" s="16">
        <f t="shared" si="4"/>
        <v>98.146336848386937</v>
      </c>
    </row>
    <row r="20" spans="1:13" ht="56.25" x14ac:dyDescent="0.25">
      <c r="A20" s="6">
        <v>4</v>
      </c>
      <c r="B20" s="5" t="s">
        <v>17</v>
      </c>
      <c r="C20" s="9">
        <v>5711</v>
      </c>
      <c r="D20" s="9">
        <f t="shared" si="0"/>
        <v>0</v>
      </c>
      <c r="E20" s="9">
        <v>5711</v>
      </c>
      <c r="F20" s="9">
        <f t="shared" si="1"/>
        <v>0</v>
      </c>
      <c r="G20" s="9">
        <v>5711</v>
      </c>
      <c r="H20" s="69">
        <f t="shared" si="2"/>
        <v>-5711</v>
      </c>
      <c r="I20" s="22"/>
      <c r="J20" s="19">
        <f t="shared" si="3"/>
        <v>0</v>
      </c>
      <c r="K20" s="16">
        <f t="shared" si="4"/>
        <v>0</v>
      </c>
    </row>
    <row r="21" spans="1:13" ht="56.25" x14ac:dyDescent="0.25">
      <c r="A21" s="6" t="s">
        <v>48</v>
      </c>
      <c r="B21" s="5" t="s">
        <v>18</v>
      </c>
      <c r="C21" s="9">
        <v>5711</v>
      </c>
      <c r="D21" s="9">
        <f t="shared" si="0"/>
        <v>0</v>
      </c>
      <c r="E21" s="9">
        <v>5711</v>
      </c>
      <c r="F21" s="9">
        <f t="shared" si="1"/>
        <v>0</v>
      </c>
      <c r="G21" s="9">
        <v>5711</v>
      </c>
      <c r="H21" s="69">
        <f t="shared" si="2"/>
        <v>-5711</v>
      </c>
      <c r="I21" s="22"/>
      <c r="J21" s="19">
        <f t="shared" si="3"/>
        <v>0</v>
      </c>
      <c r="K21" s="16">
        <f t="shared" si="4"/>
        <v>0</v>
      </c>
    </row>
    <row r="22" spans="1:13" ht="37.5" x14ac:dyDescent="0.25">
      <c r="A22" s="6" t="s">
        <v>49</v>
      </c>
      <c r="B22" s="5" t="s">
        <v>19</v>
      </c>
      <c r="C22" s="9">
        <v>5711</v>
      </c>
      <c r="D22" s="9">
        <f t="shared" si="0"/>
        <v>0</v>
      </c>
      <c r="E22" s="9">
        <v>5711</v>
      </c>
      <c r="F22" s="9">
        <f t="shared" si="1"/>
        <v>0</v>
      </c>
      <c r="G22" s="9">
        <v>5711</v>
      </c>
      <c r="H22" s="69">
        <f t="shared" si="2"/>
        <v>-5711</v>
      </c>
      <c r="I22" s="22"/>
      <c r="J22" s="19">
        <f t="shared" si="3"/>
        <v>0</v>
      </c>
      <c r="K22" s="16">
        <f t="shared" si="4"/>
        <v>0</v>
      </c>
    </row>
    <row r="23" spans="1:13" ht="37.5" x14ac:dyDescent="0.25">
      <c r="A23" s="6">
        <v>5</v>
      </c>
      <c r="B23" s="5" t="s">
        <v>20</v>
      </c>
      <c r="C23" s="9">
        <v>3925</v>
      </c>
      <c r="D23" s="9">
        <f t="shared" si="0"/>
        <v>0</v>
      </c>
      <c r="E23" s="9">
        <v>3925</v>
      </c>
      <c r="F23" s="9">
        <f t="shared" si="1"/>
        <v>0</v>
      </c>
      <c r="G23" s="9">
        <v>3925</v>
      </c>
      <c r="H23" s="69">
        <f t="shared" si="2"/>
        <v>0</v>
      </c>
      <c r="I23" s="22">
        <v>3925</v>
      </c>
      <c r="J23" s="19">
        <f t="shared" si="3"/>
        <v>100</v>
      </c>
      <c r="K23" s="16">
        <f t="shared" si="4"/>
        <v>100</v>
      </c>
    </row>
    <row r="24" spans="1:13" ht="18.75" x14ac:dyDescent="0.25">
      <c r="A24" s="5"/>
      <c r="B24" s="12" t="s">
        <v>21</v>
      </c>
      <c r="C24" s="10">
        <v>9118063.8000000007</v>
      </c>
      <c r="D24" s="10">
        <f t="shared" si="0"/>
        <v>617054.79999999888</v>
      </c>
      <c r="E24" s="10">
        <v>9735118.5999999996</v>
      </c>
      <c r="F24" s="10">
        <f t="shared" si="1"/>
        <v>0</v>
      </c>
      <c r="G24" s="10">
        <v>9735118.5999999996</v>
      </c>
      <c r="H24" s="70">
        <f t="shared" si="2"/>
        <v>-61671.199999999255</v>
      </c>
      <c r="I24" s="23">
        <v>9673447.4000000004</v>
      </c>
      <c r="J24" s="20">
        <f>I24/C24*100</f>
        <v>106.09102559690358</v>
      </c>
      <c r="K24" s="17">
        <f t="shared" si="4"/>
        <v>99.366507974540767</v>
      </c>
      <c r="L24" s="55"/>
    </row>
    <row r="25" spans="1:13" ht="18.75" x14ac:dyDescent="0.25">
      <c r="A25" s="60" t="s">
        <v>53</v>
      </c>
      <c r="B25" s="60"/>
      <c r="C25" s="13"/>
      <c r="D25" s="14"/>
      <c r="E25" s="13"/>
      <c r="F25" s="9"/>
      <c r="G25" s="10"/>
      <c r="H25" s="70"/>
      <c r="I25" s="23"/>
      <c r="J25" s="19"/>
      <c r="K25" s="16"/>
      <c r="L25" s="15"/>
      <c r="M25" s="15"/>
    </row>
    <row r="26" spans="1:13" ht="119.25" customHeight="1" x14ac:dyDescent="0.25">
      <c r="A26" s="57" t="s">
        <v>28</v>
      </c>
      <c r="B26" s="57"/>
      <c r="C26" s="9">
        <v>4841486</v>
      </c>
      <c r="D26" s="9">
        <f t="shared" si="0"/>
        <v>0</v>
      </c>
      <c r="E26" s="9">
        <v>4841486</v>
      </c>
      <c r="F26" s="9">
        <f t="shared" si="1"/>
        <v>0</v>
      </c>
      <c r="G26" s="9">
        <v>4841486</v>
      </c>
      <c r="H26" s="69">
        <f>I26-G26</f>
        <v>0</v>
      </c>
      <c r="I26" s="22">
        <v>4841486</v>
      </c>
      <c r="J26" s="19">
        <f>I26/C26*100</f>
        <v>100</v>
      </c>
      <c r="K26" s="16">
        <f>I26/G26*100</f>
        <v>100</v>
      </c>
    </row>
    <row r="27" spans="1:13" ht="19.5" customHeight="1" x14ac:dyDescent="0.25">
      <c r="A27" s="57" t="s">
        <v>29</v>
      </c>
      <c r="B27" s="57"/>
      <c r="C27" s="9">
        <v>1642801</v>
      </c>
      <c r="D27" s="9">
        <f t="shared" si="0"/>
        <v>0</v>
      </c>
      <c r="E27" s="9">
        <v>1642801</v>
      </c>
      <c r="F27" s="9">
        <f t="shared" si="1"/>
        <v>0</v>
      </c>
      <c r="G27" s="9">
        <v>1642801</v>
      </c>
      <c r="H27" s="69">
        <f t="shared" ref="H27:H41" si="5">I27-G27</f>
        <v>0</v>
      </c>
      <c r="I27" s="22">
        <v>1642801</v>
      </c>
      <c r="J27" s="19">
        <f t="shared" ref="J27:J41" si="6">I27/C27*100</f>
        <v>100</v>
      </c>
      <c r="K27" s="16">
        <f t="shared" ref="K27:K41" si="7">I27/G27*100</f>
        <v>100</v>
      </c>
    </row>
    <row r="28" spans="1:13" ht="78" customHeight="1" x14ac:dyDescent="0.25">
      <c r="A28" s="57" t="s">
        <v>22</v>
      </c>
      <c r="B28" s="57"/>
      <c r="C28" s="9">
        <v>5024</v>
      </c>
      <c r="D28" s="9">
        <f t="shared" si="0"/>
        <v>0</v>
      </c>
      <c r="E28" s="9">
        <v>5024</v>
      </c>
      <c r="F28" s="9">
        <f t="shared" si="1"/>
        <v>0</v>
      </c>
      <c r="G28" s="9">
        <v>5024</v>
      </c>
      <c r="H28" s="69">
        <f t="shared" si="5"/>
        <v>0</v>
      </c>
      <c r="I28" s="22">
        <v>5024</v>
      </c>
      <c r="J28" s="19">
        <f t="shared" si="6"/>
        <v>100</v>
      </c>
      <c r="K28" s="16">
        <f t="shared" si="7"/>
        <v>100</v>
      </c>
    </row>
    <row r="29" spans="1:13" ht="39.75" customHeight="1" x14ac:dyDescent="0.25">
      <c r="A29" s="57" t="s">
        <v>30</v>
      </c>
      <c r="B29" s="57"/>
      <c r="C29" s="9">
        <v>702874</v>
      </c>
      <c r="D29" s="9">
        <f t="shared" si="0"/>
        <v>0</v>
      </c>
      <c r="E29" s="9">
        <v>702874</v>
      </c>
      <c r="F29" s="9">
        <f t="shared" si="1"/>
        <v>0</v>
      </c>
      <c r="G29" s="9">
        <v>702874</v>
      </c>
      <c r="H29" s="69">
        <f t="shared" si="5"/>
        <v>0</v>
      </c>
      <c r="I29" s="22">
        <v>702874</v>
      </c>
      <c r="J29" s="19">
        <f t="shared" si="6"/>
        <v>100</v>
      </c>
      <c r="K29" s="16">
        <f t="shared" si="7"/>
        <v>100</v>
      </c>
    </row>
    <row r="30" spans="1:13" ht="153.75" customHeight="1" x14ac:dyDescent="0.25">
      <c r="A30" s="57" t="s">
        <v>31</v>
      </c>
      <c r="B30" s="57"/>
      <c r="C30" s="9" t="s">
        <v>32</v>
      </c>
      <c r="D30" s="9">
        <f t="shared" si="0"/>
        <v>0</v>
      </c>
      <c r="E30" s="9">
        <v>4</v>
      </c>
      <c r="F30" s="9">
        <f t="shared" si="1"/>
        <v>0</v>
      </c>
      <c r="G30" s="9">
        <v>4</v>
      </c>
      <c r="H30" s="69">
        <f t="shared" si="5"/>
        <v>0</v>
      </c>
      <c r="I30" s="22">
        <v>4</v>
      </c>
      <c r="J30" s="19">
        <f t="shared" si="6"/>
        <v>100</v>
      </c>
      <c r="K30" s="16">
        <f t="shared" si="7"/>
        <v>100</v>
      </c>
    </row>
    <row r="31" spans="1:13" ht="57" customHeight="1" x14ac:dyDescent="0.25">
      <c r="A31" s="57" t="s">
        <v>23</v>
      </c>
      <c r="B31" s="57"/>
      <c r="C31" s="9" t="s">
        <v>33</v>
      </c>
      <c r="D31" s="9">
        <f t="shared" si="0"/>
        <v>0</v>
      </c>
      <c r="E31" s="9">
        <v>1</v>
      </c>
      <c r="F31" s="9">
        <f t="shared" si="1"/>
        <v>0</v>
      </c>
      <c r="G31" s="9">
        <v>1</v>
      </c>
      <c r="H31" s="69">
        <f t="shared" si="5"/>
        <v>0</v>
      </c>
      <c r="I31" s="22">
        <v>1</v>
      </c>
      <c r="J31" s="19">
        <f t="shared" si="6"/>
        <v>100</v>
      </c>
      <c r="K31" s="16">
        <f t="shared" si="7"/>
        <v>100</v>
      </c>
    </row>
    <row r="32" spans="1:13" ht="114" customHeight="1" x14ac:dyDescent="0.25">
      <c r="A32" s="57" t="s">
        <v>34</v>
      </c>
      <c r="B32" s="57"/>
      <c r="C32" s="9">
        <v>3025</v>
      </c>
      <c r="D32" s="9">
        <f t="shared" si="0"/>
        <v>0</v>
      </c>
      <c r="E32" s="9">
        <v>3025</v>
      </c>
      <c r="F32" s="9">
        <f t="shared" si="1"/>
        <v>0</v>
      </c>
      <c r="G32" s="9">
        <v>3025</v>
      </c>
      <c r="H32" s="69">
        <f t="shared" si="5"/>
        <v>0</v>
      </c>
      <c r="I32" s="22">
        <v>3025</v>
      </c>
      <c r="J32" s="19">
        <f t="shared" si="6"/>
        <v>100</v>
      </c>
      <c r="K32" s="16">
        <f t="shared" si="7"/>
        <v>100</v>
      </c>
    </row>
    <row r="33" spans="1:12" ht="100.5" customHeight="1" x14ac:dyDescent="0.25">
      <c r="A33" s="57" t="s">
        <v>24</v>
      </c>
      <c r="B33" s="57"/>
      <c r="C33" s="9">
        <v>226725</v>
      </c>
      <c r="D33" s="9">
        <f t="shared" si="0"/>
        <v>0</v>
      </c>
      <c r="E33" s="9">
        <v>226725</v>
      </c>
      <c r="F33" s="9">
        <f t="shared" si="1"/>
        <v>0</v>
      </c>
      <c r="G33" s="9">
        <v>226725</v>
      </c>
      <c r="H33" s="69">
        <f t="shared" si="5"/>
        <v>0</v>
      </c>
      <c r="I33" s="22">
        <v>226725</v>
      </c>
      <c r="J33" s="19">
        <f t="shared" si="6"/>
        <v>100</v>
      </c>
      <c r="K33" s="16">
        <f t="shared" si="7"/>
        <v>100</v>
      </c>
    </row>
    <row r="34" spans="1:12" ht="26.25" customHeight="1" x14ac:dyDescent="0.25">
      <c r="A34" s="57" t="s">
        <v>35</v>
      </c>
      <c r="B34" s="57"/>
      <c r="C34" s="9">
        <v>632</v>
      </c>
      <c r="D34" s="9">
        <f t="shared" si="0"/>
        <v>0</v>
      </c>
      <c r="E34" s="9">
        <v>632</v>
      </c>
      <c r="F34" s="9">
        <f t="shared" si="1"/>
        <v>0</v>
      </c>
      <c r="G34" s="9">
        <v>632</v>
      </c>
      <c r="H34" s="69">
        <f t="shared" si="5"/>
        <v>0</v>
      </c>
      <c r="I34" s="22">
        <v>632</v>
      </c>
      <c r="J34" s="19">
        <f t="shared" si="6"/>
        <v>100</v>
      </c>
      <c r="K34" s="16">
        <f t="shared" si="7"/>
        <v>100</v>
      </c>
    </row>
    <row r="35" spans="1:12" ht="78" customHeight="1" x14ac:dyDescent="0.25">
      <c r="A35" s="57" t="s">
        <v>25</v>
      </c>
      <c r="B35" s="57"/>
      <c r="C35" s="9" t="s">
        <v>36</v>
      </c>
      <c r="D35" s="9">
        <f t="shared" si="0"/>
        <v>0</v>
      </c>
      <c r="E35" s="9">
        <v>568436.5</v>
      </c>
      <c r="F35" s="9">
        <f t="shared" si="1"/>
        <v>0</v>
      </c>
      <c r="G35" s="9">
        <v>568436.5</v>
      </c>
      <c r="H35" s="69">
        <f t="shared" si="5"/>
        <v>0</v>
      </c>
      <c r="I35" s="22">
        <v>568436.5</v>
      </c>
      <c r="J35" s="19">
        <f t="shared" si="6"/>
        <v>100</v>
      </c>
      <c r="K35" s="16">
        <f t="shared" si="7"/>
        <v>100</v>
      </c>
    </row>
    <row r="36" spans="1:12" ht="99.75" customHeight="1" x14ac:dyDescent="0.25">
      <c r="A36" s="57" t="s">
        <v>37</v>
      </c>
      <c r="B36" s="57"/>
      <c r="C36" s="9">
        <v>370005.6</v>
      </c>
      <c r="D36" s="9">
        <f t="shared" si="0"/>
        <v>0</v>
      </c>
      <c r="E36" s="9">
        <v>370005.6</v>
      </c>
      <c r="F36" s="9">
        <f t="shared" si="1"/>
        <v>0</v>
      </c>
      <c r="G36" s="9">
        <v>370005.6</v>
      </c>
      <c r="H36" s="69">
        <f t="shared" si="5"/>
        <v>0</v>
      </c>
      <c r="I36" s="22">
        <v>370005.6</v>
      </c>
      <c r="J36" s="19">
        <f t="shared" si="6"/>
        <v>100</v>
      </c>
      <c r="K36" s="16">
        <f t="shared" si="7"/>
        <v>100</v>
      </c>
    </row>
    <row r="37" spans="1:12" ht="63.75" customHeight="1" x14ac:dyDescent="0.25">
      <c r="A37" s="57" t="s">
        <v>26</v>
      </c>
      <c r="B37" s="57"/>
      <c r="C37" s="9">
        <v>604201.6</v>
      </c>
      <c r="D37" s="9">
        <f t="shared" si="0"/>
        <v>0</v>
      </c>
      <c r="E37" s="9">
        <v>604201.6</v>
      </c>
      <c r="F37" s="9">
        <f t="shared" si="1"/>
        <v>0</v>
      </c>
      <c r="G37" s="9">
        <v>604201.6</v>
      </c>
      <c r="H37" s="69">
        <f t="shared" si="5"/>
        <v>-237938</v>
      </c>
      <c r="I37" s="22">
        <v>366263.6</v>
      </c>
      <c r="J37" s="19">
        <f t="shared" si="6"/>
        <v>60.619435632080418</v>
      </c>
      <c r="K37" s="16">
        <f t="shared" si="7"/>
        <v>60.619435632080418</v>
      </c>
    </row>
    <row r="38" spans="1:12" ht="114" customHeight="1" x14ac:dyDescent="0.25">
      <c r="A38" s="57" t="s">
        <v>38</v>
      </c>
      <c r="B38" s="57"/>
      <c r="C38" s="9">
        <v>152848.1</v>
      </c>
      <c r="D38" s="9">
        <f t="shared" si="0"/>
        <v>0</v>
      </c>
      <c r="E38" s="9">
        <v>152848.1</v>
      </c>
      <c r="F38" s="9">
        <f t="shared" si="1"/>
        <v>0</v>
      </c>
      <c r="G38" s="9">
        <v>152848.1</v>
      </c>
      <c r="H38" s="69">
        <f t="shared" si="5"/>
        <v>0</v>
      </c>
      <c r="I38" s="22">
        <v>152848.1</v>
      </c>
      <c r="J38" s="19">
        <f t="shared" si="6"/>
        <v>100</v>
      </c>
      <c r="K38" s="16">
        <f t="shared" si="7"/>
        <v>100</v>
      </c>
    </row>
    <row r="39" spans="1:12" ht="95.25" customHeight="1" x14ac:dyDescent="0.25">
      <c r="A39" s="57" t="s">
        <v>54</v>
      </c>
      <c r="B39" s="57"/>
      <c r="C39" s="9">
        <v>0</v>
      </c>
      <c r="D39" s="9">
        <f t="shared" si="0"/>
        <v>608781.5</v>
      </c>
      <c r="E39" s="9">
        <v>608781.5</v>
      </c>
      <c r="F39" s="9">
        <f t="shared" si="1"/>
        <v>0</v>
      </c>
      <c r="G39" s="9">
        <v>608781.5</v>
      </c>
      <c r="H39" s="69">
        <f t="shared" si="5"/>
        <v>176266.80000000005</v>
      </c>
      <c r="I39" s="22">
        <v>785048.3</v>
      </c>
      <c r="J39" s="19"/>
      <c r="K39" s="16">
        <f t="shared" si="7"/>
        <v>128.95403359004834</v>
      </c>
    </row>
    <row r="40" spans="1:12" ht="97.5" customHeight="1" x14ac:dyDescent="0.25">
      <c r="A40" s="57" t="s">
        <v>55</v>
      </c>
      <c r="B40" s="57"/>
      <c r="C40" s="9">
        <v>0</v>
      </c>
      <c r="D40" s="9">
        <f t="shared" si="0"/>
        <v>8273.2999999999993</v>
      </c>
      <c r="E40" s="9">
        <v>8273.2999999999993</v>
      </c>
      <c r="F40" s="9">
        <f t="shared" si="1"/>
        <v>0</v>
      </c>
      <c r="G40" s="9">
        <v>8273.2999999999993</v>
      </c>
      <c r="H40" s="69">
        <f t="shared" si="5"/>
        <v>0</v>
      </c>
      <c r="I40" s="22">
        <v>8273.2999999999993</v>
      </c>
      <c r="J40" s="19"/>
      <c r="K40" s="16">
        <f t="shared" si="7"/>
        <v>100</v>
      </c>
    </row>
    <row r="41" spans="1:12" s="7" customFormat="1" ht="24" customHeight="1" x14ac:dyDescent="0.25">
      <c r="A41" s="58" t="s">
        <v>27</v>
      </c>
      <c r="B41" s="58"/>
      <c r="C41" s="11">
        <v>9118063.8000000007</v>
      </c>
      <c r="D41" s="10">
        <f t="shared" si="0"/>
        <v>617054.79999999888</v>
      </c>
      <c r="E41" s="10">
        <v>9735118.5999999996</v>
      </c>
      <c r="F41" s="10">
        <f t="shared" si="1"/>
        <v>0</v>
      </c>
      <c r="G41" s="10">
        <v>9735118.5999999996</v>
      </c>
      <c r="H41" s="70">
        <f t="shared" si="5"/>
        <v>-61671.199999999255</v>
      </c>
      <c r="I41" s="23">
        <v>9673447.4000000004</v>
      </c>
      <c r="J41" s="20">
        <f t="shared" si="6"/>
        <v>106.09102559690358</v>
      </c>
      <c r="K41" s="17">
        <f t="shared" si="7"/>
        <v>99.366507974540767</v>
      </c>
      <c r="L41" s="18"/>
    </row>
    <row r="42" spans="1:12" x14ac:dyDescent="0.25">
      <c r="A42" s="1"/>
    </row>
  </sheetData>
  <autoFilter ref="A5:N41"/>
  <mergeCells count="20">
    <mergeCell ref="A41:B41"/>
    <mergeCell ref="A2:K2"/>
    <mergeCell ref="A31:B31"/>
    <mergeCell ref="A32:B32"/>
    <mergeCell ref="A33:B33"/>
    <mergeCell ref="A34:B34"/>
    <mergeCell ref="A35:B35"/>
    <mergeCell ref="A36:B36"/>
    <mergeCell ref="A25:B25"/>
    <mergeCell ref="A26:B26"/>
    <mergeCell ref="A27:B27"/>
    <mergeCell ref="A28:B28"/>
    <mergeCell ref="A29:B29"/>
    <mergeCell ref="A30:B30"/>
    <mergeCell ref="G3:K3"/>
    <mergeCell ref="D1:K1"/>
    <mergeCell ref="A40:B40"/>
    <mergeCell ref="A39:B39"/>
    <mergeCell ref="A37:B37"/>
    <mergeCell ref="A38:B38"/>
  </mergeCells>
  <hyperlinks>
    <hyperlink ref="B6" r:id="rId1" display="consultantplus://offline/ref=399FC22D03EEBCE052982FF9C6BC81FFE492DFD5A74B21BDF62C0CE5A9E20B5A77D6E742290CC9D8D8E01827B938F4C88FD93A45FCBC4184A07A81C5XFa9H"/>
    <hyperlink ref="B7" r:id="rId2" display="consultantplus://offline/ref=399FC22D03EEBCE052982FF9C6BC81FFE492DFD5A74B21BDF62C0CE5A9E20B5A77D6E742290CC9D8D8E01823BC38F4C88FD93A45FCBC4184A07A81C5XFa9H"/>
    <hyperlink ref="B17" r:id="rId3" display="consultantplus://offline/ref=399FC22D03EEBCE052982FF9C6BC81FFE492DFD5A74B21BCF22E0CE5A9E20B5A77D6E742290CC9D8DDE21C22BE38F4C88FD93A45FCBC4184A07A81C5XFa9H"/>
    <hyperlink ref="B18" r:id="rId4" display="consultantplus://offline/ref=399FC22D03EEBCE052982FF9C6BC81FFE492DFD5A74B21BCF22E0CE5A9E20B5A77D6E742290CC9D8D1E01E26BA38F4C88FD93A45FCBC4184A07A81C5XFa9H"/>
    <hyperlink ref="B20" r:id="rId5" display="consultantplus://offline/ref=399FC22D03EEBCE052982FF9C6BC81FFE492DFD5A74B20B8F4240CE5A9E20B5A77D6E742290CC9D8D9E51626B038F4C88FD93A45FCBC4184A07A81C5XFa9H"/>
    <hyperlink ref="B21" r:id="rId6" display="consultantplus://offline/ref=399FC22D03EEBCE052982FF9C6BC81FFE492DFD5A74B20B8F4240CE5A9E20B5A77D6E742290CC9D8D9E51621BE38F4C88FD93A45FCBC4184A07A81C5XFa9H"/>
  </hyperlinks>
  <pageMargins left="0.70866141732283472" right="0.70866141732283472" top="0.74803149606299213" bottom="0.74803149606299213" header="0.31496062992125984" footer="0.31496062992125984"/>
  <pageSetup paperSize="9" scale="49" fitToHeight="0" orientation="portrait" verticalDpi="0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topLeftCell="A14" workbookViewId="0">
      <selection activeCell="C34" sqref="C34"/>
    </sheetView>
  </sheetViews>
  <sheetFormatPr defaultRowHeight="15" x14ac:dyDescent="0.25"/>
  <cols>
    <col min="1" max="1" width="15.28515625" customWidth="1"/>
    <col min="2" max="2" width="57.5703125" customWidth="1"/>
    <col min="3" max="3" width="22.28515625" customWidth="1"/>
  </cols>
  <sheetData>
    <row r="1" spans="1:3" ht="17.25" thickBot="1" x14ac:dyDescent="0.3">
      <c r="A1" s="36" t="s">
        <v>81</v>
      </c>
      <c r="B1" s="37" t="s">
        <v>2</v>
      </c>
      <c r="C1" s="37" t="s">
        <v>65</v>
      </c>
    </row>
    <row r="2" spans="1:3" ht="50.25" thickBot="1" x14ac:dyDescent="0.3">
      <c r="A2" s="38">
        <v>1</v>
      </c>
      <c r="B2" s="39" t="s">
        <v>3</v>
      </c>
      <c r="C2" s="40">
        <v>9264304.4000000004</v>
      </c>
    </row>
    <row r="3" spans="1:3" ht="17.25" thickBot="1" x14ac:dyDescent="0.3">
      <c r="A3" s="41">
        <v>44562</v>
      </c>
      <c r="B3" s="39" t="s">
        <v>4</v>
      </c>
      <c r="C3" s="40">
        <v>8744990.4000000004</v>
      </c>
    </row>
    <row r="4" spans="1:3" ht="33.75" thickBot="1" x14ac:dyDescent="0.3">
      <c r="A4" s="42">
        <v>36892</v>
      </c>
      <c r="B4" s="39" t="s">
        <v>5</v>
      </c>
      <c r="C4" s="40">
        <v>5953846.5999999996</v>
      </c>
    </row>
    <row r="5" spans="1:3" ht="99.75" thickBot="1" x14ac:dyDescent="0.3">
      <c r="A5" s="38" t="s">
        <v>6</v>
      </c>
      <c r="B5" s="39" t="s">
        <v>7</v>
      </c>
      <c r="C5" s="40">
        <v>2364384.6</v>
      </c>
    </row>
    <row r="6" spans="1:3" ht="99.75" thickBot="1" x14ac:dyDescent="0.3">
      <c r="A6" s="38" t="s">
        <v>8</v>
      </c>
      <c r="B6" s="39" t="s">
        <v>60</v>
      </c>
      <c r="C6" s="40">
        <v>450000</v>
      </c>
    </row>
    <row r="7" spans="1:3" ht="33.75" thickBot="1" x14ac:dyDescent="0.3">
      <c r="A7" s="42">
        <v>37257</v>
      </c>
      <c r="B7" s="39" t="s">
        <v>9</v>
      </c>
      <c r="C7" s="40">
        <v>2322570.7000000002</v>
      </c>
    </row>
    <row r="8" spans="1:3" ht="50.25" thickBot="1" x14ac:dyDescent="0.3">
      <c r="A8" s="42">
        <v>37622</v>
      </c>
      <c r="B8" s="39" t="s">
        <v>10</v>
      </c>
      <c r="C8" s="40">
        <v>164653.5</v>
      </c>
    </row>
    <row r="9" spans="1:3" ht="33.75" thickBot="1" x14ac:dyDescent="0.3">
      <c r="A9" s="42">
        <v>37987</v>
      </c>
      <c r="B9" s="39" t="s">
        <v>11</v>
      </c>
      <c r="C9" s="40">
        <v>113532</v>
      </c>
    </row>
    <row r="10" spans="1:3" ht="17.25" thickBot="1" x14ac:dyDescent="0.3">
      <c r="A10" s="38" t="s">
        <v>67</v>
      </c>
      <c r="B10" s="39" t="s">
        <v>52</v>
      </c>
      <c r="C10" s="40">
        <v>190387.6</v>
      </c>
    </row>
    <row r="11" spans="1:3" ht="33.75" thickBot="1" x14ac:dyDescent="0.3">
      <c r="A11" s="41">
        <v>44593</v>
      </c>
      <c r="B11" s="39" t="s">
        <v>12</v>
      </c>
      <c r="C11" s="40">
        <v>519314</v>
      </c>
    </row>
    <row r="12" spans="1:3" ht="50.25" thickBot="1" x14ac:dyDescent="0.3">
      <c r="A12" s="38">
        <v>2</v>
      </c>
      <c r="B12" s="39" t="s">
        <v>13</v>
      </c>
      <c r="C12" s="43">
        <v>632.29999999999995</v>
      </c>
    </row>
    <row r="13" spans="1:3" ht="66.75" thickBot="1" x14ac:dyDescent="0.3">
      <c r="A13" s="38">
        <v>3</v>
      </c>
      <c r="B13" s="39" t="s">
        <v>14</v>
      </c>
      <c r="C13" s="40">
        <v>404585.7</v>
      </c>
    </row>
    <row r="14" spans="1:3" ht="33.75" thickBot="1" x14ac:dyDescent="0.3">
      <c r="A14" s="41">
        <v>44564</v>
      </c>
      <c r="B14" s="39" t="s">
        <v>15</v>
      </c>
      <c r="C14" s="40">
        <v>404585.7</v>
      </c>
    </row>
    <row r="15" spans="1:3" ht="33.75" thickBot="1" x14ac:dyDescent="0.3">
      <c r="A15" s="42">
        <v>36894</v>
      </c>
      <c r="B15" s="39" t="s">
        <v>16</v>
      </c>
      <c r="C15" s="40">
        <v>404585.7</v>
      </c>
    </row>
    <row r="16" spans="1:3" ht="33.75" thickBot="1" x14ac:dyDescent="0.3">
      <c r="A16" s="38">
        <v>4</v>
      </c>
      <c r="B16" s="39" t="s">
        <v>20</v>
      </c>
      <c r="C16" s="40">
        <v>3925</v>
      </c>
    </row>
    <row r="17" spans="1:3" ht="17.25" thickBot="1" x14ac:dyDescent="0.3">
      <c r="A17" s="44"/>
      <c r="B17" s="45" t="s">
        <v>21</v>
      </c>
      <c r="C17" s="46">
        <v>9673447.4000000004</v>
      </c>
    </row>
    <row r="18" spans="1:3" ht="16.5" x14ac:dyDescent="0.25">
      <c r="A18" s="64" t="s">
        <v>82</v>
      </c>
      <c r="B18" s="64"/>
      <c r="C18" s="47"/>
    </row>
    <row r="19" spans="1:3" ht="16.5" x14ac:dyDescent="0.25">
      <c r="A19" s="62" t="s">
        <v>83</v>
      </c>
      <c r="B19" s="62"/>
      <c r="C19" s="48">
        <v>4841486</v>
      </c>
    </row>
    <row r="20" spans="1:3" ht="16.5" x14ac:dyDescent="0.25">
      <c r="A20" s="62" t="s">
        <v>84</v>
      </c>
      <c r="B20" s="62"/>
      <c r="C20" s="48">
        <v>1642801</v>
      </c>
    </row>
    <row r="21" spans="1:3" ht="16.5" x14ac:dyDescent="0.25">
      <c r="A21" s="62" t="s">
        <v>85</v>
      </c>
      <c r="B21" s="62"/>
      <c r="C21" s="48">
        <v>5024</v>
      </c>
    </row>
    <row r="22" spans="1:3" ht="16.5" x14ac:dyDescent="0.25">
      <c r="A22" s="62" t="s">
        <v>86</v>
      </c>
      <c r="B22" s="62"/>
      <c r="C22" s="48">
        <v>702874</v>
      </c>
    </row>
    <row r="23" spans="1:3" ht="16.5" x14ac:dyDescent="0.25">
      <c r="A23" s="62" t="s">
        <v>87</v>
      </c>
      <c r="B23" s="62"/>
      <c r="C23" s="49">
        <v>4</v>
      </c>
    </row>
    <row r="24" spans="1:3" ht="16.5" x14ac:dyDescent="0.25">
      <c r="A24" s="62" t="s">
        <v>88</v>
      </c>
      <c r="B24" s="62"/>
      <c r="C24" s="49">
        <v>1</v>
      </c>
    </row>
    <row r="25" spans="1:3" ht="16.5" x14ac:dyDescent="0.25">
      <c r="A25" s="62" t="s">
        <v>89</v>
      </c>
      <c r="B25" s="62"/>
      <c r="C25" s="48">
        <v>3025</v>
      </c>
    </row>
    <row r="26" spans="1:3" ht="16.5" x14ac:dyDescent="0.25">
      <c r="A26" s="62" t="s">
        <v>90</v>
      </c>
      <c r="B26" s="62"/>
      <c r="C26" s="48">
        <v>226725</v>
      </c>
    </row>
    <row r="27" spans="1:3" ht="16.5" x14ac:dyDescent="0.25">
      <c r="A27" s="62" t="s">
        <v>91</v>
      </c>
      <c r="B27" s="62"/>
      <c r="C27" s="49">
        <v>632</v>
      </c>
    </row>
    <row r="28" spans="1:3" ht="16.5" x14ac:dyDescent="0.25">
      <c r="A28" s="62" t="s">
        <v>92</v>
      </c>
      <c r="B28" s="62"/>
      <c r="C28" s="48">
        <v>568436.5</v>
      </c>
    </row>
    <row r="29" spans="1:3" ht="16.5" x14ac:dyDescent="0.25">
      <c r="A29" s="62" t="s">
        <v>93</v>
      </c>
      <c r="B29" s="62"/>
      <c r="C29" s="48">
        <v>370005.6</v>
      </c>
    </row>
    <row r="30" spans="1:3" ht="16.5" x14ac:dyDescent="0.25">
      <c r="A30" s="62" t="s">
        <v>94</v>
      </c>
      <c r="B30" s="62"/>
      <c r="C30" s="48">
        <v>366263.6</v>
      </c>
    </row>
    <row r="31" spans="1:3" ht="16.5" x14ac:dyDescent="0.25">
      <c r="A31" s="62" t="s">
        <v>95</v>
      </c>
      <c r="B31" s="62"/>
      <c r="C31" s="48">
        <v>152848.1</v>
      </c>
    </row>
    <row r="32" spans="1:3" ht="16.5" x14ac:dyDescent="0.25">
      <c r="A32" s="62" t="s">
        <v>96</v>
      </c>
      <c r="B32" s="62"/>
      <c r="C32" s="48">
        <v>785048.3</v>
      </c>
    </row>
    <row r="33" spans="1:3" ht="16.5" x14ac:dyDescent="0.25">
      <c r="A33" s="62" t="s">
        <v>97</v>
      </c>
      <c r="B33" s="62"/>
      <c r="C33" s="48">
        <v>8273.2999999999993</v>
      </c>
    </row>
    <row r="34" spans="1:3" ht="16.5" x14ac:dyDescent="0.25">
      <c r="A34" s="63" t="s">
        <v>27</v>
      </c>
      <c r="B34" s="63"/>
      <c r="C34" s="54">
        <v>9673447.4000000004</v>
      </c>
    </row>
  </sheetData>
  <mergeCells count="17">
    <mergeCell ref="A29:B29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30:B30"/>
    <mergeCell ref="A31:B31"/>
    <mergeCell ref="A32:B32"/>
    <mergeCell ref="A33:B33"/>
    <mergeCell ref="A34:B3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"/>
  <sheetViews>
    <sheetView topLeftCell="A7" workbookViewId="0">
      <selection activeCell="B7" sqref="B7"/>
    </sheetView>
  </sheetViews>
  <sheetFormatPr defaultRowHeight="15" x14ac:dyDescent="0.25"/>
  <cols>
    <col min="1" max="1" width="16" customWidth="1"/>
    <col min="2" max="2" width="42.7109375" customWidth="1"/>
    <col min="3" max="3" width="39.42578125" customWidth="1"/>
  </cols>
  <sheetData>
    <row r="1" spans="1:3" ht="15.75" thickBot="1" x14ac:dyDescent="0.3">
      <c r="A1" s="25" t="s">
        <v>1</v>
      </c>
      <c r="B1" s="26" t="s">
        <v>2</v>
      </c>
      <c r="C1" s="26" t="s">
        <v>65</v>
      </c>
    </row>
    <row r="2" spans="1:3" ht="45.75" thickBot="1" x14ac:dyDescent="0.3">
      <c r="A2" s="27">
        <v>1</v>
      </c>
      <c r="B2" s="29" t="s">
        <v>3</v>
      </c>
      <c r="C2" s="30">
        <v>9312623.3000000007</v>
      </c>
    </row>
    <row r="3" spans="1:3" ht="30.75" thickBot="1" x14ac:dyDescent="0.3">
      <c r="A3" s="31">
        <v>44562</v>
      </c>
      <c r="B3" s="29" t="s">
        <v>4</v>
      </c>
      <c r="C3" s="30">
        <v>8799357.4000000004</v>
      </c>
    </row>
    <row r="4" spans="1:3" ht="26.25" thickBot="1" x14ac:dyDescent="0.3">
      <c r="A4" s="32">
        <v>36892</v>
      </c>
      <c r="B4" s="28" t="s">
        <v>5</v>
      </c>
      <c r="C4" s="30">
        <v>5831975.4000000004</v>
      </c>
    </row>
    <row r="5" spans="1:3" ht="77.25" thickBot="1" x14ac:dyDescent="0.3">
      <c r="A5" s="27" t="s">
        <v>6</v>
      </c>
      <c r="B5" s="28" t="s">
        <v>7</v>
      </c>
      <c r="C5" s="30">
        <v>1792879.2</v>
      </c>
    </row>
    <row r="6" spans="1:3" ht="90" thickBot="1" x14ac:dyDescent="0.3">
      <c r="A6" s="27" t="s">
        <v>8</v>
      </c>
      <c r="B6" s="28" t="s">
        <v>66</v>
      </c>
      <c r="C6" s="30">
        <v>450000</v>
      </c>
    </row>
    <row r="7" spans="1:3" ht="39" thickBot="1" x14ac:dyDescent="0.3">
      <c r="A7" s="32">
        <v>37257</v>
      </c>
      <c r="B7" s="28" t="s">
        <v>9</v>
      </c>
      <c r="C7" s="30">
        <v>2531026.9</v>
      </c>
    </row>
    <row r="8" spans="1:3" ht="39" thickBot="1" x14ac:dyDescent="0.3">
      <c r="A8" s="32">
        <v>37622</v>
      </c>
      <c r="B8" s="28" t="s">
        <v>10</v>
      </c>
      <c r="C8" s="30">
        <v>164654.9</v>
      </c>
    </row>
    <row r="9" spans="1:3" ht="26.25" thickBot="1" x14ac:dyDescent="0.3">
      <c r="A9" s="32">
        <v>37987</v>
      </c>
      <c r="B9" s="28" t="s">
        <v>11</v>
      </c>
      <c r="C9" s="30">
        <v>129596.9</v>
      </c>
    </row>
    <row r="10" spans="1:3" ht="26.25" thickBot="1" x14ac:dyDescent="0.3">
      <c r="A10" s="27" t="s">
        <v>67</v>
      </c>
      <c r="B10" s="28" t="s">
        <v>52</v>
      </c>
      <c r="C10" s="30">
        <v>142103.29999999999</v>
      </c>
    </row>
    <row r="11" spans="1:3" ht="30.75" thickBot="1" x14ac:dyDescent="0.3">
      <c r="A11" s="31">
        <v>44593</v>
      </c>
      <c r="B11" s="29" t="s">
        <v>12</v>
      </c>
      <c r="C11" s="30">
        <v>513265.9</v>
      </c>
    </row>
    <row r="12" spans="1:3" ht="51.75" thickBot="1" x14ac:dyDescent="0.3">
      <c r="A12" s="27">
        <v>2</v>
      </c>
      <c r="B12" s="28" t="s">
        <v>13</v>
      </c>
      <c r="C12" s="30">
        <v>632.29999999999995</v>
      </c>
    </row>
    <row r="13" spans="1:3" ht="75.75" thickBot="1" x14ac:dyDescent="0.3">
      <c r="A13" s="27">
        <v>3</v>
      </c>
      <c r="B13" s="29" t="s">
        <v>14</v>
      </c>
      <c r="C13" s="30">
        <v>412227</v>
      </c>
    </row>
    <row r="14" spans="1:3" ht="30.75" thickBot="1" x14ac:dyDescent="0.3">
      <c r="A14" s="31">
        <v>44564</v>
      </c>
      <c r="B14" s="29" t="s">
        <v>15</v>
      </c>
      <c r="C14" s="30">
        <v>412227</v>
      </c>
    </row>
    <row r="15" spans="1:3" ht="26.25" thickBot="1" x14ac:dyDescent="0.3">
      <c r="A15" s="32">
        <v>36894</v>
      </c>
      <c r="B15" s="28" t="s">
        <v>16</v>
      </c>
      <c r="C15" s="30">
        <v>412227</v>
      </c>
    </row>
    <row r="16" spans="1:3" ht="45.75" thickBot="1" x14ac:dyDescent="0.3">
      <c r="A16" s="27">
        <v>4</v>
      </c>
      <c r="B16" s="29" t="s">
        <v>17</v>
      </c>
      <c r="C16" s="30">
        <v>5711</v>
      </c>
    </row>
    <row r="17" spans="1:3" ht="60.75" thickBot="1" x14ac:dyDescent="0.3">
      <c r="A17" s="31">
        <v>44565</v>
      </c>
      <c r="B17" s="29" t="s">
        <v>18</v>
      </c>
      <c r="C17" s="30">
        <v>5711</v>
      </c>
    </row>
    <row r="18" spans="1:3" ht="26.25" thickBot="1" x14ac:dyDescent="0.3">
      <c r="A18" s="32">
        <v>36895</v>
      </c>
      <c r="B18" s="28" t="s">
        <v>19</v>
      </c>
      <c r="C18" s="30">
        <v>5711</v>
      </c>
    </row>
    <row r="19" spans="1:3" ht="39" thickBot="1" x14ac:dyDescent="0.3">
      <c r="A19" s="27">
        <v>5</v>
      </c>
      <c r="B19" s="28" t="s">
        <v>20</v>
      </c>
      <c r="C19" s="30">
        <v>3925</v>
      </c>
    </row>
    <row r="20" spans="1:3" ht="15.75" thickBot="1" x14ac:dyDescent="0.3">
      <c r="A20" s="33"/>
      <c r="B20" s="28" t="s">
        <v>21</v>
      </c>
      <c r="C20" s="30">
        <v>9735118.5999999996</v>
      </c>
    </row>
    <row r="21" spans="1:3" x14ac:dyDescent="0.25">
      <c r="A21" s="66" t="s">
        <v>68</v>
      </c>
      <c r="B21" s="66"/>
      <c r="C21" s="34"/>
    </row>
    <row r="22" spans="1:3" x14ac:dyDescent="0.25">
      <c r="A22" s="65" t="s">
        <v>28</v>
      </c>
      <c r="B22" s="65"/>
      <c r="C22" s="35" t="s">
        <v>69</v>
      </c>
    </row>
    <row r="23" spans="1:3" x14ac:dyDescent="0.25">
      <c r="A23" s="65" t="s">
        <v>29</v>
      </c>
      <c r="B23" s="65"/>
      <c r="C23" s="35">
        <v>1642801</v>
      </c>
    </row>
    <row r="24" spans="1:3" x14ac:dyDescent="0.25">
      <c r="A24" s="65" t="s">
        <v>22</v>
      </c>
      <c r="B24" s="65"/>
      <c r="C24" s="35" t="s">
        <v>70</v>
      </c>
    </row>
    <row r="25" spans="1:3" x14ac:dyDescent="0.25">
      <c r="A25" s="65" t="s">
        <v>30</v>
      </c>
      <c r="B25" s="65"/>
      <c r="C25" s="35">
        <v>702874</v>
      </c>
    </row>
    <row r="26" spans="1:3" x14ac:dyDescent="0.25">
      <c r="A26" s="65" t="s">
        <v>31</v>
      </c>
      <c r="B26" s="65"/>
      <c r="C26" s="35" t="s">
        <v>32</v>
      </c>
    </row>
    <row r="27" spans="1:3" x14ac:dyDescent="0.25">
      <c r="A27" s="65" t="s">
        <v>23</v>
      </c>
      <c r="B27" s="65"/>
      <c r="C27" s="35" t="s">
        <v>33</v>
      </c>
    </row>
    <row r="28" spans="1:3" x14ac:dyDescent="0.25">
      <c r="A28" s="65" t="s">
        <v>34</v>
      </c>
      <c r="B28" s="65"/>
      <c r="C28" s="35" t="s">
        <v>71</v>
      </c>
    </row>
    <row r="29" spans="1:3" x14ac:dyDescent="0.25">
      <c r="A29" s="65" t="s">
        <v>24</v>
      </c>
      <c r="B29" s="65"/>
      <c r="C29" s="35" t="s">
        <v>72</v>
      </c>
    </row>
    <row r="30" spans="1:3" x14ac:dyDescent="0.25">
      <c r="A30" s="65" t="s">
        <v>35</v>
      </c>
      <c r="B30" s="65"/>
      <c r="C30" s="35">
        <v>632</v>
      </c>
    </row>
    <row r="31" spans="1:3" x14ac:dyDescent="0.25">
      <c r="A31" s="65" t="s">
        <v>25</v>
      </c>
      <c r="B31" s="65"/>
      <c r="C31" s="35" t="s">
        <v>36</v>
      </c>
    </row>
    <row r="32" spans="1:3" x14ac:dyDescent="0.25">
      <c r="A32" s="65" t="s">
        <v>73</v>
      </c>
      <c r="B32" s="65"/>
      <c r="C32" s="35">
        <v>370005.6</v>
      </c>
    </row>
    <row r="33" spans="1:3" x14ac:dyDescent="0.25">
      <c r="A33" s="65" t="s">
        <v>26</v>
      </c>
      <c r="B33" s="65"/>
      <c r="C33" s="35" t="s">
        <v>74</v>
      </c>
    </row>
    <row r="34" spans="1:3" x14ac:dyDescent="0.25">
      <c r="A34" s="65" t="s">
        <v>38</v>
      </c>
      <c r="B34" s="65"/>
      <c r="C34" s="35" t="s">
        <v>75</v>
      </c>
    </row>
    <row r="35" spans="1:3" x14ac:dyDescent="0.25">
      <c r="A35" s="65" t="s">
        <v>76</v>
      </c>
      <c r="B35" s="65"/>
      <c r="C35" s="35" t="s">
        <v>77</v>
      </c>
    </row>
    <row r="36" spans="1:3" x14ac:dyDescent="0.25">
      <c r="A36" s="65" t="s">
        <v>78</v>
      </c>
      <c r="B36" s="65"/>
      <c r="C36" s="35" t="s">
        <v>79</v>
      </c>
    </row>
    <row r="37" spans="1:3" x14ac:dyDescent="0.25">
      <c r="A37" s="65" t="s">
        <v>27</v>
      </c>
      <c r="B37" s="65"/>
      <c r="C37" s="35" t="s">
        <v>80</v>
      </c>
    </row>
  </sheetData>
  <mergeCells count="17">
    <mergeCell ref="A32:B32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3:B33"/>
    <mergeCell ref="A34:B34"/>
    <mergeCell ref="A35:B35"/>
    <mergeCell ref="A36:B36"/>
    <mergeCell ref="A37:B37"/>
  </mergeCells>
  <hyperlinks>
    <hyperlink ref="B2" r:id="rId1" display="consultantplus://offline/ref=02E108E5C6BD20224CDECE07E7726976FCF4DCF9BB252C4EAB71BF9548287B90278A303C91BF889EFA09B0232C2B9D6177F9ECFFEDA7AFC7671CEE18M1H1F"/>
    <hyperlink ref="B3" r:id="rId2" display="consultantplus://offline/ref=02E108E5C6BD20224CDECE07E7726976FCF4DCF9BB252C4EAB71BF9548287B90278A303C91BF889EFA09B027292B9D6177F9ECFFEDA7AFC7671CEE18M1H1F"/>
    <hyperlink ref="B11" r:id="rId3" display="consultantplus://offline/ref=02E108E5C6BD20224CDECE07E7726976FCF4DCF9BB252C4EAB71BF9548287B90278A303C91BF889EFA09BF212B2B9D6177F9ECFFEDA7AFC7671CEE18M1H1F"/>
    <hyperlink ref="B13" r:id="rId4" display="consultantplus://offline/ref=02E108E5C6BD20224CDECE07E7726976FCF4DCF9BB22244CA278BF9548287B90278A303C91BF889EFF0BB4262B2B9D6177F9ECFFEDA7AFC7671CEE18M1H1F"/>
    <hyperlink ref="B14" r:id="rId5" display="consultantplus://offline/ref=02E108E5C6BD20224CDECE07E7726976FCF4DCF9BB22244CA278BF9548287B90278A303C91BF889EF309B6222F2B9D6177F9ECFFEDA7AFC7671CEE18M1H1F"/>
    <hyperlink ref="B16" r:id="rId6" display="consultantplus://offline/ref=02E108E5C6BD20224CDECE07E7726976FCF4DCF9BB252F49AB7CBF9548287B90278A303C91BF889EFB0CBE22252B9D6177F9ECFFEDA7AFC7671CEE18M1H1F"/>
    <hyperlink ref="B17" r:id="rId7" display="consultantplus://offline/ref=02E108E5C6BD20224CDECE07E7726976FCF4DCF9BB252F49AB7CBF9548287B90278A303C91BF889EFB0CBE252B2B9D6177F9ECFFEDA7AFC7671CEE18M1H1F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Лист3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2022-12-19T04:46:38Z</dcterms:modified>
</cp:coreProperties>
</file>